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FINANCIERA\Desktop\Formatos Cuenta Publica 2025\Archivos Cuenta Publica 2024\"/>
    </mc:Choice>
  </mc:AlternateContent>
  <xr:revisionPtr revIDLastSave="0" documentId="13_ncr:1_{FC982D1A-EAA4-49A3-A559-ACF64C46C62E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definedNames>
    <definedName name="_xlnm.Print_Area" localSheetId="0">EAI_FF!$A$1:$I$33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E18" i="1" l="1"/>
  <c r="H18" i="1"/>
  <c r="F26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<sst xmlns="http://schemas.openxmlformats.org/spreadsheetml/2006/main" count="41" uniqueCount="37">
  <si>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</si>
  <si>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</si>
  <si>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</si>
  <si>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</si>
  <si>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</si>
  <si>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</si>
  <si>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</si>
  <si>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</si>
  <si>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</si>
  <si>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</si>
  <si>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</si>
  <si>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</si>
  <si>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</si>
  <si>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</si>
  <si>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</si>
  <si>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</si>
  <si>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</si>
  <si>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</si>
  <si>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</si>
  <si>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</si>
  <si>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</si>
  <si>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</si>
  <si>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</si>
  <si>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</si>
  <si>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</si>
  <si>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</si>
  <si>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</si>
  <si>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</si>
  <si>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</si>
  <si>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RURAL DE AGUA Y SANEAMIENTO DE PUERTO PALOMAS</t>
  </si>
  <si>
    <t>Del 01 de Enero al 31 de Diciembre de 2024</t>
  </si>
  <si>
    <t>_____________________________</t>
  </si>
  <si>
    <t xml:space="preserve">    C. ARACELI APODACA VEGA </t>
  </si>
  <si>
    <t xml:space="preserve">          DIRECTOR FINANCIERO</t>
  </si>
  <si>
    <t>___________________________________</t>
  </si>
  <si>
    <t xml:space="preserve">      T.S.C. SERGIO O. DE LEON MACIAS</t>
  </si>
  <si>
    <t xml:space="preserve">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</si>
</sst>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C36" sqref="C36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5703125" style="1" customWidth="1"/>
    <col min="6" max="7" width="12.28515625" style="1" bestFit="1" customWidth="1"/>
    <col min="8" max="8" width="11.85546875" style="1" bestFit="1" customWidth="1"/>
    <col min="9" max="9" width="3.8554687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12257543</v>
      </c>
      <c r="D8" s="18">
        <f>SUM(D9:D16)</f>
        <v>996341</v>
      </c>
      <c r="E8" s="21">
        <f t="shared" ref="E8:E16" si="0">C8+D8</f>
        <v>13253884</v>
      </c>
      <c r="F8" s="18">
        <f>SUM(F9:F16)</f>
        <v>11799825</v>
      </c>
      <c r="G8" s="21">
        <f>SUM(G9:G16)</f>
        <v>11799825</v>
      </c>
      <c r="H8" s="5">
        <f t="shared" ref="H8:H16" si="1">G8-C8</f>
        <v>-457718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12257543</v>
      </c>
      <c r="D12" s="19">
        <v>996341</v>
      </c>
      <c r="E12" s="23">
        <f t="shared" si="0"/>
        <v>13253884</v>
      </c>
      <c r="F12" s="19">
        <v>11799825</v>
      </c>
      <c r="G12" s="22">
        <v>11799825</v>
      </c>
      <c r="H12" s="7">
        <f t="shared" si="1"/>
        <v>-457718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1282243</v>
      </c>
      <c r="D18" s="18">
        <f>SUM(D19:D22)</f>
        <v>728974</v>
      </c>
      <c r="E18" s="21">
        <f>C18+D18</f>
        <v>2011217</v>
      </c>
      <c r="F18" s="18">
        <f>SUM(F19:F22)</f>
        <v>2011217</v>
      </c>
      <c r="G18" s="21">
        <f>SUM(G19:G22)</f>
        <v>2011217</v>
      </c>
      <c r="H18" s="5">
        <f>G18-C18</f>
        <v>728974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405215</v>
      </c>
      <c r="E20" s="23">
        <f>C20+D20</f>
        <v>405215</v>
      </c>
      <c r="F20" s="19">
        <v>405215</v>
      </c>
      <c r="G20" s="22">
        <v>405215</v>
      </c>
      <c r="H20" s="7">
        <f>G20-C20</f>
        <v>405215</v>
      </c>
    </row>
    <row r="21" spans="2:8" x14ac:dyDescent="0.2">
      <c r="B21" s="6" t="s">
        <v>20</v>
      </c>
      <c r="C21" s="22">
        <v>212780</v>
      </c>
      <c r="D21" s="19">
        <v>87908</v>
      </c>
      <c r="E21" s="23">
        <f>C21+D21</f>
        <v>300688</v>
      </c>
      <c r="F21" s="19">
        <v>300688</v>
      </c>
      <c r="G21" s="22">
        <v>300688</v>
      </c>
      <c r="H21" s="7">
        <f>G21-C21</f>
        <v>87908</v>
      </c>
    </row>
    <row r="22" spans="2:8" x14ac:dyDescent="0.2">
      <c r="B22" s="6" t="s">
        <v>22</v>
      </c>
      <c r="C22" s="22">
        <v>1069463</v>
      </c>
      <c r="D22" s="19">
        <v>235851</v>
      </c>
      <c r="E22" s="23">
        <f>C22+D22</f>
        <v>1305314</v>
      </c>
      <c r="F22" s="19">
        <v>1305314</v>
      </c>
      <c r="G22" s="22">
        <v>1305314</v>
      </c>
      <c r="H22" s="7">
        <f>G22-C22</f>
        <v>235851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6000000</v>
      </c>
      <c r="D24" s="18">
        <f>SUM(D25)</f>
        <v>0</v>
      </c>
      <c r="E24" s="21">
        <f>C24+D24</f>
        <v>6000000</v>
      </c>
      <c r="F24" s="18">
        <f>SUM(F25)</f>
        <v>0</v>
      </c>
      <c r="G24" s="21">
        <f>SUM(G25)</f>
        <v>0</v>
      </c>
      <c r="H24" s="5">
        <f>G24-C24</f>
        <v>-6000000</v>
      </c>
    </row>
    <row r="25" spans="2:8" ht="12.75" thickBot="1" x14ac:dyDescent="0.25">
      <c r="B25" s="9" t="s">
        <v>23</v>
      </c>
      <c r="C25" s="22">
        <v>6000000</v>
      </c>
      <c r="D25" s="19">
        <v>0</v>
      </c>
      <c r="E25" s="23">
        <f>C25+D25</f>
        <v>6000000</v>
      </c>
      <c r="F25" s="19">
        <v>0</v>
      </c>
      <c r="G25" s="22">
        <v>0</v>
      </c>
      <c r="H25" s="7">
        <f>G25-C25</f>
        <v>-6000000</v>
      </c>
    </row>
    <row r="26" spans="2:8" ht="12.75" thickBot="1" x14ac:dyDescent="0.25">
      <c r="B26" s="16" t="s">
        <v>24</v>
      </c>
      <c r="C26" s="15">
        <f>SUM(C24,C18,C8)</f>
        <v>19539786</v>
      </c>
      <c r="D26" s="26">
        <f>SUM(D24,D18,D8)</f>
        <v>1725315</v>
      </c>
      <c r="E26" s="15">
        <f>SUM(D26,C26)</f>
        <v>21265101</v>
      </c>
      <c r="F26" s="26">
        <f>SUM(F24,F18,F8)</f>
        <v>13811042</v>
      </c>
      <c r="G26" s="15">
        <f>SUM(G24,G18,G8)</f>
        <v>13811042</v>
      </c>
      <c r="H26" s="28">
        <f>SUM(G26-C26)</f>
        <v>-5728744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>
      <c r="B31" s="3" t="s">
        <v>34</v>
      </c>
      <c r="C31" s="3" t="s">
        <v>31</v>
      </c>
    </row>
    <row r="32" spans="2:8" s="3" customFormat="1" x14ac:dyDescent="0.2">
      <c r="B32" s="3" t="s">
        <v>35</v>
      </c>
      <c r="C32" s="3" t="s">
        <v>32</v>
      </c>
    </row>
    <row r="33" spans="2:3" s="3" customFormat="1" x14ac:dyDescent="0.2">
      <c r="B33" s="3" t="s">
        <v>36</v>
      </c>
      <c r="C33" s="3" t="s">
        <v>33</v>
      </c>
    </row>
    <row r="34" spans="2:3" s="3" customFormat="1" x14ac:dyDescent="0.2"/>
    <row r="35" spans="2:3" s="3" customFormat="1" x14ac:dyDescent="0.2"/>
    <row r="36" spans="2:3" s="3" customFormat="1" x14ac:dyDescent="0.2"/>
    <row r="37" spans="2:3" s="3" customFormat="1" x14ac:dyDescent="0.2"/>
    <row r="38" spans="2:3" s="3" customFormat="1" x14ac:dyDescent="0.2"/>
    <row r="39" spans="2:3" s="3" customFormat="1" x14ac:dyDescent="0.2"/>
    <row r="40" spans="2:3" s="3" customFormat="1" x14ac:dyDescent="0.2"/>
    <row r="41" spans="2:3" s="3" customFormat="1" x14ac:dyDescent="0.2"/>
    <row r="42" spans="2:3" s="3" customFormat="1" x14ac:dyDescent="0.2"/>
    <row r="43" spans="2:3" s="3" customFormat="1" x14ac:dyDescent="0.2"/>
    <row r="44" spans="2:3" s="3" customFormat="1" x14ac:dyDescent="0.2"/>
    <row r="45" spans="2:3" s="3" customFormat="1" x14ac:dyDescent="0.2"/>
    <row r="46" spans="2:3" s="3" customFormat="1" x14ac:dyDescent="0.2"/>
    <row r="47" spans="2:3" s="3" customFormat="1" x14ac:dyDescent="0.2"/>
    <row r="48" spans="2: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Araceli Apodaca</cp:lastModifiedBy>
  <cp:lastPrinted>2025-01-27T20:29:22Z</cp:lastPrinted>
  <dcterms:created xsi:type="dcterms:W3CDTF">2019-12-05T18:23:32Z</dcterms:created>
  <dcterms:modified xsi:type="dcterms:W3CDTF">2025-01-31T20:58:31Z</dcterms:modified>
</cp:coreProperties>
</file>